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ata.siekierska\Desktop\MEiN\INFORMACJA PUBLICZNA\2021-10-16 A.Stolińska dod.finansowanie uczelnie\"/>
    </mc:Choice>
  </mc:AlternateContent>
  <bookViews>
    <workbookView xWindow="0" yWindow="0" windowWidth="28800" windowHeight="12000"/>
  </bookViews>
  <sheets>
    <sheet name="Arkusz1" sheetId="1" r:id="rId1"/>
  </sheets>
  <definedNames>
    <definedName name="_xlnm._FilterDatabase" localSheetId="0" hidden="1">Arkusz1!$A$4:$B$110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0" i="1" l="1"/>
  <c r="C108" i="1"/>
  <c r="C101" i="1"/>
  <c r="C99" i="1"/>
  <c r="D97" i="1"/>
  <c r="D110" i="1"/>
  <c r="D108" i="1"/>
  <c r="D101" i="1"/>
  <c r="D99" i="1"/>
  <c r="E110" i="1"/>
  <c r="E108" i="1"/>
  <c r="E97" i="1"/>
  <c r="F110" i="1"/>
  <c r="F108" i="1"/>
  <c r="F101" i="1"/>
  <c r="F99" i="1"/>
  <c r="F97" i="1"/>
  <c r="D111" i="1" l="1"/>
  <c r="C97" i="1"/>
  <c r="C111" i="1" s="1"/>
  <c r="F111" i="1"/>
  <c r="E111" i="1"/>
  <c r="B110" i="1"/>
  <c r="B108" i="1"/>
  <c r="B101" i="1"/>
  <c r="B99" i="1"/>
  <c r="B97" i="1"/>
  <c r="B111" i="1" l="1"/>
</calcChain>
</file>

<file path=xl/sharedStrings.xml><?xml version="1.0" encoding="utf-8"?>
<sst xmlns="http://schemas.openxmlformats.org/spreadsheetml/2006/main" count="114" uniqueCount="114">
  <si>
    <t>Akademia Górniczo-Hutnicza im. Stanisława Staszica w Krakowie</t>
  </si>
  <si>
    <t>Akademia im. Jakuba z Paradyża</t>
  </si>
  <si>
    <t>Akademia Kaliska im. Prezydenta Stanisława Wojciechowskiego</t>
  </si>
  <si>
    <t>Akademia Pedagogiki Specjalnej im. Marii Grzegorzewskiej w Warszawie</t>
  </si>
  <si>
    <t>Akademia Pomorska w Słupsku</t>
  </si>
  <si>
    <t>Akademia Techniczno-Humanistyczna w Bielsku-Białej</t>
  </si>
  <si>
    <t>Akademia Wychowania Fizycznego i Sportu im. Jędrzeja Śniadeckiego w Gdańsku</t>
  </si>
  <si>
    <t>Akademia Wychowania Fizycznego im. Bronisława Czecha w Krakowie</t>
  </si>
  <si>
    <t>Akademia Wychowania Fizycznego im. Eugeniusza Piaseckiego w Poznaniu</t>
  </si>
  <si>
    <t>Akademia Wychowania Fizycznego im. Jerzego Kukuczki w Katowicach</t>
  </si>
  <si>
    <t>Akademia Wychowania Fizycznego Józefa Piłsudskiego w Warszawie</t>
  </si>
  <si>
    <t>Akademia Wychowania Fizycznego we Wrocławiu</t>
  </si>
  <si>
    <t>Akademia Zamojska</t>
  </si>
  <si>
    <t>Chrześcijańska Akademia Teologiczna w Warszawie</t>
  </si>
  <si>
    <t>Karkonoska Państwowa Szkoła Wyższa w Jeleniej Górze</t>
  </si>
  <si>
    <t>Karpacka Państwowa Uczelnia w Krośnie</t>
  </si>
  <si>
    <t>Małopolska Uczelnia Państwowa im. rotmistrza Witolda Pileckiego w Oświęcimiu</t>
  </si>
  <si>
    <t>Mazowiecka Uczelnia Publiczna w Płocku</t>
  </si>
  <si>
    <t>Państwowa Szkoła Wyższa im. Hipolita Cegielskiego w Gnieźnie</t>
  </si>
  <si>
    <t>Państwowa Szkoła Wyższa im. Papieża Jana Pawła II w Białej Podlaskiej</t>
  </si>
  <si>
    <t>Państwowa Uczelnia Angelusa Silesiusa</t>
  </si>
  <si>
    <t>Państwowa Uczelnia im. Stefana Batorego</t>
  </si>
  <si>
    <t>Państwowa Uczelnia Stanisława Staszica w Pile</t>
  </si>
  <si>
    <t>Państwowa Uczelnia Zawodowa im. Ignacego Mościckiego w Ciechanowie</t>
  </si>
  <si>
    <t>Państwowa Uczelnia Zawodowa im. prof. Edwarda F. Szczepanika w Suwałkach</t>
  </si>
  <si>
    <t>Państwowa Uczelnia Zawodowa im. prof. Stanisława Tarnowskiego w Tarnobrzegu</t>
  </si>
  <si>
    <t>Państwowa Uczelnia Zawodowa we Włocławku</t>
  </si>
  <si>
    <t>Państwowa Wyższa Szkoła Informatyki i Przedsiębiorczości w Łomży</t>
  </si>
  <si>
    <t>Państwowa Wyższa Szkoła Techniczno-Ekonomiczna im. ks. Bronisława Markiewicza w Jarosławiu</t>
  </si>
  <si>
    <t>Państwowa Wyższa Szkoła Wschodnioeuropejska w Przemyślu</t>
  </si>
  <si>
    <t>Państwowa Wyższa Szkoła Zawodowa im. Jana Amosa Komeńskiego w Lesznie</t>
  </si>
  <si>
    <t>Państwowa Wyższa Szkoła Zawodowa im. Witelona w Legnicy</t>
  </si>
  <si>
    <t>Państwowa Wyższa Szkoła Zawodowa w Chełmie</t>
  </si>
  <si>
    <t>Państwowa Wyższa Szkoła Zawodowa w Elblągu</t>
  </si>
  <si>
    <t>Państwowa Wyższa Szkoła Zawodowa w Głogowie</t>
  </si>
  <si>
    <t>Państwowa Wyższa Szkoła Zawodowa w Koninie</t>
  </si>
  <si>
    <t>Państwowa Wyższa Szkoła Zawodowa w Koszalinie</t>
  </si>
  <si>
    <t>Państwowa Wyższa Szkoła Zawodowa w Nowym Sączu</t>
  </si>
  <si>
    <t>Państwowa Wyższa Szkoła Zawodowa w Nysie</t>
  </si>
  <si>
    <t>Państwowa Wyższa Szkoła Zawodowa w Raciborzu</t>
  </si>
  <si>
    <t>Państwowa Wyższa Szkoła Zawodowa w Tarnowie</t>
  </si>
  <si>
    <t>Państwowa Wyższa Szkoła Zawodowa w Wałczu</t>
  </si>
  <si>
    <t>Podhalańska Państwowa Uczelnia Zawodowa w Nowym Targu</t>
  </si>
  <si>
    <t>Politechnika Białostocka</t>
  </si>
  <si>
    <t>Politechnika Bydgoska im. Jana i Jędrzeja Śniadeckich</t>
  </si>
  <si>
    <t>Politechnika Częstochowska</t>
  </si>
  <si>
    <t>Politechnika Gdańska</t>
  </si>
  <si>
    <t>Politechnika Koszalińska</t>
  </si>
  <si>
    <t>Politechnika Krakowska im. Tadeusza Kościuszki</t>
  </si>
  <si>
    <t>Politechnika Lubelska</t>
  </si>
  <si>
    <t>Politechnika Łódzka</t>
  </si>
  <si>
    <t>Politechnika Opolska</t>
  </si>
  <si>
    <t>Politechnika Poznańska</t>
  </si>
  <si>
    <t>Politechnika Rzeszowska im. Ignacego Łukasiewicza</t>
  </si>
  <si>
    <t>Politechnika Śląska</t>
  </si>
  <si>
    <t>Politechnika Świętokrzyska</t>
  </si>
  <si>
    <t>Politechnika Warszawska</t>
  </si>
  <si>
    <t>Politechnika Wrocławska</t>
  </si>
  <si>
    <t>Szkoła Główna Gospodarstwa Wiejskiego w Warszawie</t>
  </si>
  <si>
    <t>Szkoła Główna Handlowa w Warszawie</t>
  </si>
  <si>
    <t>Uczelnia Państwowa im. Jana Grodka w Sanoku</t>
  </si>
  <si>
    <t>Uniwersytet Ekonomiczny w Katowicach</t>
  </si>
  <si>
    <t>Uniwersytet Ekonomiczny w Krakowie</t>
  </si>
  <si>
    <t>Uniwersytet Ekonomiczny w Poznaniu</t>
  </si>
  <si>
    <t>Uniwersytet Ekonomiczny we Wrocławiu</t>
  </si>
  <si>
    <t>Uniwersytet Gdański</t>
  </si>
  <si>
    <t>Uniwersytet Humanistyczno-Przyrodniczy im. Jana Długosza w Częstochowie</t>
  </si>
  <si>
    <t>Uniwersytet im. Adama Mickiewicza w Poznaniu</t>
  </si>
  <si>
    <t>Uniwersytet Jagielloński w Krakowie</t>
  </si>
  <si>
    <t>Uniwersytet Jana Kochanowskiego w Kielcach</t>
  </si>
  <si>
    <t>Uniwersytet Kardynała Stefana Wyszyńskiego w Warszawie</t>
  </si>
  <si>
    <t>Uniwersytet Kazimierza Wielkiego w Bydgoszczy</t>
  </si>
  <si>
    <t>Uniwersytet Łódzki</t>
  </si>
  <si>
    <t>Uniwersytet Marii Curie-Skłodowskiej w Lublinie</t>
  </si>
  <si>
    <t>Uniwersytet Mikołaja Kopernika w Toruniu</t>
  </si>
  <si>
    <t>Uniwersytet Opolski</t>
  </si>
  <si>
    <t>Uniwersytet Pedagogiczny im. Komisji Edukacji Narodowej w Krakowie</t>
  </si>
  <si>
    <t>Uniwersytet Przyrodniczo-Humanistyczny w Siedlcach</t>
  </si>
  <si>
    <t>Uniwersytet Przyrodniczy w Lublinie</t>
  </si>
  <si>
    <t>Uniwersytet Przyrodniczy w Poznaniu</t>
  </si>
  <si>
    <t>Uniwersytet Przyrodniczy we Wrocławiu</t>
  </si>
  <si>
    <t>Uniwersytet Rolniczy im. Hugona Kołłątaja w Krakowie</t>
  </si>
  <si>
    <t>Uniwersytet Rzeszowski</t>
  </si>
  <si>
    <t>Uniwersytet Szczeciński</t>
  </si>
  <si>
    <t>Uniwersytet Śląski w Katowicach</t>
  </si>
  <si>
    <t>Uniwersytet Technologiczno-Humanistyczny im. Kazimierza Pułaskiego w Radomiu</t>
  </si>
  <si>
    <t>Uniwersytet w Białymstoku</t>
  </si>
  <si>
    <t>Uniwersytet Warmińsko-Mazurski w Olsztynie</t>
  </si>
  <si>
    <t>Uniwersytet Warszawski</t>
  </si>
  <si>
    <t>Uniwersytet Wrocławski</t>
  </si>
  <si>
    <t>Uniwersytet Zielonogórski</t>
  </si>
  <si>
    <t>Zachodniopomorski Uniwersytet Technologiczny w Szczecinie</t>
  </si>
  <si>
    <t>Uczelnie publiczne nazdorowane przez ministra właściwego do spraw szkolnictwa wyższego i nauki razem</t>
  </si>
  <si>
    <t>Uniwersytet Morski w Gdyni</t>
  </si>
  <si>
    <t>Akademia Sztuki w Szczecinie</t>
  </si>
  <si>
    <t>Uczelnie publiczne nadzorowane przez przez ministra właściwego do spraw kultury i dziedzictwa narodowego razem</t>
  </si>
  <si>
    <t>Uniwersytet Medyczny w Białymstoku</t>
  </si>
  <si>
    <t>Gdański Uniwersytet Medyczny</t>
  </si>
  <si>
    <t>Uniwersytet Medyczny im. Karola Marcinkowskiego w Poznaniu</t>
  </si>
  <si>
    <t>Pomorski Uniwersytet Medyczny w Szczecinie</t>
  </si>
  <si>
    <t>Warszawski Uniwersytet Medyczny</t>
  </si>
  <si>
    <t>Uniwersytet Medyczny im. Piastów Śląskich we Wrocławiu</t>
  </si>
  <si>
    <t>Uczelnie publiczne nazdorowane przez przez ministra właściwego do spraw zdrowia razem</t>
  </si>
  <si>
    <t>Wojskowa Akademia Techniczna im. Jarosława Dąbrowskiego w Warszawie</t>
  </si>
  <si>
    <t>Uczelnie publiczne nadzorowane przez przez ministra właściwego do spraw obrony narodowej razem</t>
  </si>
  <si>
    <t>RAZEM</t>
  </si>
  <si>
    <t>środki finansowe, o których mowa w art. 365 pkt 5 ustawy z dnia 20 lipca 2018 r. – Prawo o szkolnictwie wyższym i nauce (Dz.U. z 2021 r. poz. 478, z późn. zm.) przyznane w formie dotacji podmiotowych</t>
  </si>
  <si>
    <t>środki finansowe, o których mowa w art. 365 pkt 1 oraz pkt 2 ustawy z dnia 20 lipca 2018 r. – Prawo o szkolnictwie wyższym i nauce (Dz.U. z 2021 r. poz. 478, z późn. zm.) przyznane w formie subwencji (zwiększenia wysokości subwencji)</t>
  </si>
  <si>
    <t xml:space="preserve">środki finansowe, o których mowa w art. 365 pkt 7 ustawy z dnia 20 lipca 2018 r. – Prawo o szkolnictwie wyższym i nauce (Dz.U. z 2021 r. poz. 478, z późn. zm.) </t>
  </si>
  <si>
    <t>Uczelnie publiczne nazdorowane przez przez ministra właściwego do spraw gospodarki morskiej razem</t>
  </si>
  <si>
    <t>środki finansowe, o których mowa w art. 404 ust. 1 ustawy z dnia 20 lipca 2018 r. – Prawo o szkolnictwie wyższym i nauce (Dz.U. z 2021 r. poz. 478, z późn. zm.)</t>
  </si>
  <si>
    <t>Zestawienie środków finansowych przyznanych uczelniom publicznym w okresie od 1 października do 30 grudnia 2020 r. (w zł)</t>
  </si>
  <si>
    <t>Nazwa uczelni publicznej</t>
  </si>
  <si>
    <t>środki finansowe, o których mowa w art. 365 pkt 4 ustawy z dnia 20 lipca 2018 r. – Prawo o szkolnictwie wyższym i nauce (Dz.U. z 2021 r. poz. 478, z późn. zm.) przyznane w formie dotacji celowych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</si>
</sst>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);\(#,##0\)"/>
    <numFmt numFmtId="165" formatCode="#,##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ourier"/>
      <family val="3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2" fillId="0" borderId="0"/>
  </cellStyleXfs>
  <cellXfs count="29">
    <xf numFmtId="0" fontId="0" fillId="0" borderId="0" xfId="0"/>
    <xf numFmtId="165" fontId="3" fillId="0" borderId="2" xfId="1" applyNumberFormat="1" applyFont="1" applyBorder="1" applyAlignment="1">
      <alignment horizontal="center" vertical="center"/>
    </xf>
    <xf numFmtId="165" fontId="4" fillId="0" borderId="4" xfId="1" applyNumberFormat="1" applyFont="1" applyBorder="1" applyAlignment="1">
      <alignment vertical="center"/>
    </xf>
    <xf numFmtId="165" fontId="4" fillId="0" borderId="6" xfId="1" applyNumberFormat="1" applyFont="1" applyBorder="1" applyAlignment="1">
      <alignment vertical="center"/>
    </xf>
    <xf numFmtId="164" fontId="5" fillId="2" borderId="8" xfId="1" applyFont="1" applyFill="1" applyBorder="1" applyAlignment="1">
      <alignment horizontal="left" vertical="center"/>
    </xf>
    <xf numFmtId="4" fontId="5" fillId="2" borderId="9" xfId="1" applyNumberFormat="1" applyFont="1" applyFill="1" applyBorder="1" applyAlignment="1">
      <alignment horizontal="right"/>
    </xf>
    <xf numFmtId="0" fontId="1" fillId="0" borderId="0" xfId="0" applyFont="1"/>
    <xf numFmtId="164" fontId="5" fillId="2" borderId="10" xfId="1" applyFont="1" applyFill="1" applyBorder="1" applyAlignment="1">
      <alignment horizontal="left" vertical="center"/>
    </xf>
    <xf numFmtId="4" fontId="5" fillId="2" borderId="11" xfId="1" applyNumberFormat="1" applyFont="1" applyFill="1" applyBorder="1" applyAlignment="1">
      <alignment horizontal="right"/>
    </xf>
    <xf numFmtId="164" fontId="5" fillId="2" borderId="10" xfId="1" applyFont="1" applyFill="1" applyBorder="1" applyAlignment="1">
      <alignment horizontal="center" vertical="center"/>
    </xf>
    <xf numFmtId="4" fontId="5" fillId="2" borderId="11" xfId="1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4" fontId="0" fillId="0" borderId="0" xfId="0" applyNumberFormat="1"/>
    <xf numFmtId="165" fontId="6" fillId="0" borderId="3" xfId="1" applyNumberFormat="1" applyFont="1" applyBorder="1" applyAlignment="1">
      <alignment horizontal="left" vertical="center" wrapText="1"/>
    </xf>
    <xf numFmtId="165" fontId="6" fillId="0" borderId="3" xfId="1" applyNumberFormat="1" applyFont="1" applyBorder="1" applyAlignment="1">
      <alignment vertical="center" wrapText="1"/>
    </xf>
    <xf numFmtId="4" fontId="4" fillId="0" borderId="5" xfId="1" applyNumberFormat="1" applyFont="1" applyBorder="1" applyAlignment="1">
      <alignment vertical="center"/>
    </xf>
    <xf numFmtId="4" fontId="4" fillId="0" borderId="7" xfId="1" applyNumberFormat="1" applyFont="1" applyBorder="1" applyAlignment="1">
      <alignment vertical="center"/>
    </xf>
    <xf numFmtId="165" fontId="6" fillId="0" borderId="12" xfId="1" applyNumberFormat="1" applyFont="1" applyBorder="1" applyAlignment="1">
      <alignment vertical="center" wrapText="1"/>
    </xf>
    <xf numFmtId="4" fontId="4" fillId="0" borderId="13" xfId="1" applyNumberFormat="1" applyFont="1" applyBorder="1" applyAlignment="1">
      <alignment vertical="center"/>
    </xf>
    <xf numFmtId="4" fontId="5" fillId="2" borderId="14" xfId="1" applyNumberFormat="1" applyFont="1" applyFill="1" applyBorder="1" applyAlignment="1">
      <alignment horizontal="right"/>
    </xf>
    <xf numFmtId="4" fontId="4" fillId="0" borderId="15" xfId="1" applyNumberFormat="1" applyFont="1" applyBorder="1" applyAlignment="1">
      <alignment vertical="center"/>
    </xf>
    <xf numFmtId="4" fontId="5" fillId="2" borderId="16" xfId="1" applyNumberFormat="1" applyFont="1" applyFill="1" applyBorder="1" applyAlignment="1">
      <alignment horizontal="right"/>
    </xf>
    <xf numFmtId="4" fontId="5" fillId="2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Border="1" applyAlignment="1">
      <alignment vertical="center" wrapText="1"/>
    </xf>
    <xf numFmtId="4" fontId="4" fillId="0" borderId="18" xfId="1" applyNumberFormat="1" applyFont="1" applyBorder="1" applyAlignment="1">
      <alignment vertical="center"/>
    </xf>
    <xf numFmtId="164" fontId="3" fillId="0" borderId="1" xfId="1" applyFont="1" applyBorder="1" applyAlignment="1">
      <alignment horizontal="center" vertical="center" wrapText="1"/>
    </xf>
    <xf numFmtId="164" fontId="3" fillId="0" borderId="0" xfId="1" applyFont="1" applyBorder="1" applyAlignment="1">
      <alignment horizontal="center" vertical="center" wrapText="1"/>
    </xf>
    <xf numFmtId="164" fontId="3" fillId="0" borderId="19" xfId="1" applyFont="1" applyBorder="1" applyAlignment="1">
      <alignment horizontal="center" vertical="center" wrapText="1"/>
    </xf>
    <xf numFmtId="164" fontId="3" fillId="0" borderId="20" xfId="1" applyFont="1" applyBorder="1" applyAlignment="1">
      <alignment horizontal="center" vertical="center" wrapText="1"/>
    </xf>
  </cellXfs>
  <cellStyles count="2">
    <cellStyle name="Normalny" xfId="0" builtinId="0"/>
    <cellStyle name="Normalny_Arkusz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3"/>
  <sheetViews>
    <sheetView tabSelected="1" topLeftCell="B1" zoomScale="60" zoomScaleNormal="60" workbookViewId="0">
      <pane ySplit="4" topLeftCell="A5" activePane="bottomLeft" state="frozen"/>
      <selection pane="bottomLeft" activeCell="E13" sqref="E13"/>
    </sheetView>
  </sheetViews>
  <sheetFormatPr defaultRowHeight="15" x14ac:dyDescent="0.25"/>
  <cols>
    <col min="1" max="1" width="140.5703125" customWidth="1"/>
    <col min="2" max="2" width="37.85546875" style="11" customWidth="1"/>
    <col min="3" max="6" width="37.85546875" customWidth="1"/>
  </cols>
  <sheetData>
    <row r="1" spans="1:6" ht="15" customHeight="1" x14ac:dyDescent="0.25">
      <c r="A1" s="25" t="s">
        <v>111</v>
      </c>
      <c r="B1" s="26"/>
      <c r="C1" s="26"/>
      <c r="D1" s="26"/>
      <c r="E1" s="26"/>
      <c r="F1" s="26"/>
    </row>
    <row r="2" spans="1:6" ht="15" customHeight="1" x14ac:dyDescent="0.25">
      <c r="A2" s="25"/>
      <c r="B2" s="26"/>
      <c r="C2" s="26"/>
      <c r="D2" s="26"/>
      <c r="E2" s="26"/>
      <c r="F2" s="26"/>
    </row>
    <row r="3" spans="1:6" ht="15" customHeight="1" thickBot="1" x14ac:dyDescent="0.3">
      <c r="A3" s="27"/>
      <c r="B3" s="28"/>
      <c r="C3" s="28"/>
      <c r="D3" s="28"/>
      <c r="E3" s="28"/>
      <c r="F3" s="28"/>
    </row>
    <row r="4" spans="1:6" ht="122.25" customHeight="1" thickBot="1" x14ac:dyDescent="0.3">
      <c r="A4" s="1" t="s">
        <v>112</v>
      </c>
      <c r="B4" s="13" t="s">
        <v>107</v>
      </c>
      <c r="C4" s="14" t="s">
        <v>106</v>
      </c>
      <c r="D4" s="14" t="s">
        <v>108</v>
      </c>
      <c r="E4" s="23" t="s">
        <v>113</v>
      </c>
      <c r="F4" s="17" t="s">
        <v>110</v>
      </c>
    </row>
    <row r="5" spans="1:6" ht="15" customHeight="1" x14ac:dyDescent="0.25">
      <c r="A5" s="2" t="s">
        <v>0</v>
      </c>
      <c r="B5" s="15">
        <v>6172000</v>
      </c>
      <c r="C5" s="15">
        <v>0</v>
      </c>
      <c r="D5" s="15">
        <v>10000</v>
      </c>
      <c r="E5" s="24">
        <v>11900000</v>
      </c>
      <c r="F5" s="18">
        <v>0</v>
      </c>
    </row>
    <row r="6" spans="1:6" x14ac:dyDescent="0.25">
      <c r="A6" s="3" t="s">
        <v>1</v>
      </c>
      <c r="B6" s="15">
        <v>374200</v>
      </c>
      <c r="C6" s="15">
        <v>0</v>
      </c>
      <c r="D6" s="15">
        <v>0</v>
      </c>
      <c r="E6" s="24">
        <v>2296000</v>
      </c>
      <c r="F6" s="18">
        <v>0</v>
      </c>
    </row>
    <row r="7" spans="1:6" x14ac:dyDescent="0.25">
      <c r="A7" s="3" t="s">
        <v>2</v>
      </c>
      <c r="B7" s="15">
        <v>2135700.0000000005</v>
      </c>
      <c r="C7" s="15">
        <v>0</v>
      </c>
      <c r="D7" s="15">
        <v>0</v>
      </c>
      <c r="E7" s="24">
        <v>0</v>
      </c>
      <c r="F7" s="18">
        <v>0</v>
      </c>
    </row>
    <row r="8" spans="1:6" x14ac:dyDescent="0.25">
      <c r="A8" s="3" t="s">
        <v>3</v>
      </c>
      <c r="B8" s="15">
        <v>661200</v>
      </c>
      <c r="C8" s="15">
        <v>0</v>
      </c>
      <c r="D8" s="15">
        <v>0</v>
      </c>
      <c r="E8" s="24">
        <v>0</v>
      </c>
      <c r="F8" s="18">
        <v>0</v>
      </c>
    </row>
    <row r="9" spans="1:6" ht="15" customHeight="1" x14ac:dyDescent="0.25">
      <c r="A9" s="3" t="s">
        <v>4</v>
      </c>
      <c r="B9" s="15">
        <v>4163399.9999999995</v>
      </c>
      <c r="C9" s="15">
        <v>0</v>
      </c>
      <c r="D9" s="15">
        <v>0</v>
      </c>
      <c r="E9" s="24">
        <v>3040000</v>
      </c>
      <c r="F9" s="18">
        <v>0</v>
      </c>
    </row>
    <row r="10" spans="1:6" ht="15" customHeight="1" x14ac:dyDescent="0.25">
      <c r="A10" s="3" t="s">
        <v>5</v>
      </c>
      <c r="B10" s="15">
        <v>1930800.0000000002</v>
      </c>
      <c r="C10" s="15">
        <v>0</v>
      </c>
      <c r="D10" s="15">
        <v>0</v>
      </c>
      <c r="E10" s="24">
        <v>1671000</v>
      </c>
      <c r="F10" s="18">
        <v>0</v>
      </c>
    </row>
    <row r="11" spans="1:6" ht="15" customHeight="1" x14ac:dyDescent="0.25">
      <c r="A11" s="3" t="s">
        <v>6</v>
      </c>
      <c r="B11" s="15">
        <v>1307000</v>
      </c>
      <c r="C11" s="15">
        <v>0</v>
      </c>
      <c r="D11" s="15">
        <v>0</v>
      </c>
      <c r="E11" s="24">
        <v>2247000</v>
      </c>
      <c r="F11" s="18">
        <v>0</v>
      </c>
    </row>
    <row r="12" spans="1:6" x14ac:dyDescent="0.25">
      <c r="A12" s="3" t="s">
        <v>7</v>
      </c>
      <c r="B12" s="15">
        <v>535300</v>
      </c>
      <c r="C12" s="15">
        <v>0</v>
      </c>
      <c r="D12" s="15">
        <v>0</v>
      </c>
      <c r="E12" s="24">
        <v>0</v>
      </c>
      <c r="F12" s="18">
        <v>0</v>
      </c>
    </row>
    <row r="13" spans="1:6" x14ac:dyDescent="0.25">
      <c r="A13" s="3" t="s">
        <v>8</v>
      </c>
      <c r="B13" s="15">
        <v>484800</v>
      </c>
      <c r="C13" s="15">
        <v>0</v>
      </c>
      <c r="D13" s="15">
        <v>0</v>
      </c>
      <c r="E13" s="24">
        <v>998000</v>
      </c>
      <c r="F13" s="18">
        <v>0</v>
      </c>
    </row>
    <row r="14" spans="1:6" x14ac:dyDescent="0.25">
      <c r="A14" s="3" t="s">
        <v>9</v>
      </c>
      <c r="B14" s="15">
        <v>529900</v>
      </c>
      <c r="C14" s="15">
        <v>0</v>
      </c>
      <c r="D14" s="15">
        <v>0</v>
      </c>
      <c r="E14" s="24">
        <v>0</v>
      </c>
      <c r="F14" s="18">
        <v>0</v>
      </c>
    </row>
    <row r="15" spans="1:6" x14ac:dyDescent="0.25">
      <c r="A15" s="3" t="s">
        <v>10</v>
      </c>
      <c r="B15" s="15">
        <v>1617200</v>
      </c>
      <c r="C15" s="15">
        <v>0</v>
      </c>
      <c r="D15" s="15">
        <v>0</v>
      </c>
      <c r="E15" s="24">
        <v>0</v>
      </c>
      <c r="F15" s="18">
        <v>0</v>
      </c>
    </row>
    <row r="16" spans="1:6" x14ac:dyDescent="0.25">
      <c r="A16" s="3" t="s">
        <v>11</v>
      </c>
      <c r="B16" s="15">
        <v>638900</v>
      </c>
      <c r="C16" s="15">
        <v>0</v>
      </c>
      <c r="D16" s="15">
        <v>0</v>
      </c>
      <c r="E16" s="24">
        <v>0</v>
      </c>
      <c r="F16" s="18">
        <v>0</v>
      </c>
    </row>
    <row r="17" spans="1:6" x14ac:dyDescent="0.25">
      <c r="A17" s="3" t="s">
        <v>12</v>
      </c>
      <c r="B17" s="15">
        <v>498900</v>
      </c>
      <c r="C17" s="15">
        <v>0</v>
      </c>
      <c r="D17" s="15">
        <v>0</v>
      </c>
      <c r="E17" s="24">
        <v>2500000</v>
      </c>
      <c r="F17" s="18">
        <v>0</v>
      </c>
    </row>
    <row r="18" spans="1:6" x14ac:dyDescent="0.25">
      <c r="A18" s="3" t="s">
        <v>13</v>
      </c>
      <c r="B18" s="15">
        <v>401500</v>
      </c>
      <c r="C18" s="15">
        <v>0</v>
      </c>
      <c r="D18" s="15">
        <v>0</v>
      </c>
      <c r="E18" s="24">
        <v>0</v>
      </c>
      <c r="F18" s="18">
        <v>0</v>
      </c>
    </row>
    <row r="19" spans="1:6" x14ac:dyDescent="0.25">
      <c r="A19" s="3" t="s">
        <v>14</v>
      </c>
      <c r="B19" s="15">
        <v>776400.00000000012</v>
      </c>
      <c r="C19" s="15">
        <v>0</v>
      </c>
      <c r="D19" s="15">
        <v>0</v>
      </c>
      <c r="E19" s="24">
        <v>10714000</v>
      </c>
      <c r="F19" s="18">
        <v>0</v>
      </c>
    </row>
    <row r="20" spans="1:6" x14ac:dyDescent="0.25">
      <c r="A20" s="3" t="s">
        <v>15</v>
      </c>
      <c r="B20" s="15">
        <v>1177600</v>
      </c>
      <c r="C20" s="15">
        <v>0</v>
      </c>
      <c r="D20" s="15">
        <v>0</v>
      </c>
      <c r="E20" s="24">
        <v>0</v>
      </c>
      <c r="F20" s="18">
        <v>0</v>
      </c>
    </row>
    <row r="21" spans="1:6" x14ac:dyDescent="0.25">
      <c r="A21" s="3" t="s">
        <v>16</v>
      </c>
      <c r="B21" s="15">
        <v>1076500</v>
      </c>
      <c r="C21" s="15">
        <v>0</v>
      </c>
      <c r="D21" s="15">
        <v>0</v>
      </c>
      <c r="E21" s="24">
        <v>0</v>
      </c>
      <c r="F21" s="18">
        <v>0</v>
      </c>
    </row>
    <row r="22" spans="1:6" x14ac:dyDescent="0.25">
      <c r="A22" s="3" t="s">
        <v>17</v>
      </c>
      <c r="B22" s="15">
        <v>2031400</v>
      </c>
      <c r="C22" s="15">
        <v>0</v>
      </c>
      <c r="D22" s="15">
        <v>0</v>
      </c>
      <c r="E22" s="24">
        <v>0</v>
      </c>
      <c r="F22" s="18">
        <v>0</v>
      </c>
    </row>
    <row r="23" spans="1:6" x14ac:dyDescent="0.25">
      <c r="A23" s="3" t="s">
        <v>18</v>
      </c>
      <c r="B23" s="15">
        <v>591600</v>
      </c>
      <c r="C23" s="15">
        <v>0</v>
      </c>
      <c r="D23" s="15">
        <v>0</v>
      </c>
      <c r="E23" s="24">
        <v>8413000</v>
      </c>
      <c r="F23" s="18">
        <v>0</v>
      </c>
    </row>
    <row r="24" spans="1:6" x14ac:dyDescent="0.25">
      <c r="A24" s="3" t="s">
        <v>19</v>
      </c>
      <c r="B24" s="15">
        <v>2232900</v>
      </c>
      <c r="C24" s="15">
        <v>0</v>
      </c>
      <c r="D24" s="15">
        <v>0</v>
      </c>
      <c r="E24" s="24">
        <v>7000000</v>
      </c>
      <c r="F24" s="18">
        <v>0</v>
      </c>
    </row>
    <row r="25" spans="1:6" x14ac:dyDescent="0.25">
      <c r="A25" s="3" t="s">
        <v>20</v>
      </c>
      <c r="B25" s="15">
        <v>781200</v>
      </c>
      <c r="C25" s="15">
        <v>0</v>
      </c>
      <c r="D25" s="15">
        <v>0</v>
      </c>
      <c r="E25" s="24">
        <v>0</v>
      </c>
      <c r="F25" s="18">
        <v>0</v>
      </c>
    </row>
    <row r="26" spans="1:6" x14ac:dyDescent="0.25">
      <c r="A26" s="3" t="s">
        <v>21</v>
      </c>
      <c r="B26" s="15">
        <v>493300</v>
      </c>
      <c r="C26" s="15">
        <v>0</v>
      </c>
      <c r="D26" s="15">
        <v>0</v>
      </c>
      <c r="E26" s="24">
        <v>0</v>
      </c>
      <c r="F26" s="18">
        <v>0</v>
      </c>
    </row>
    <row r="27" spans="1:6" x14ac:dyDescent="0.25">
      <c r="A27" s="3" t="s">
        <v>22</v>
      </c>
      <c r="B27" s="15">
        <v>2424500</v>
      </c>
      <c r="C27" s="15">
        <v>0</v>
      </c>
      <c r="D27" s="15">
        <v>0</v>
      </c>
      <c r="E27" s="24">
        <v>700000</v>
      </c>
      <c r="F27" s="18">
        <v>0</v>
      </c>
    </row>
    <row r="28" spans="1:6" x14ac:dyDescent="0.25">
      <c r="A28" s="3" t="s">
        <v>23</v>
      </c>
      <c r="B28" s="15">
        <v>842300</v>
      </c>
      <c r="C28" s="15">
        <v>0</v>
      </c>
      <c r="D28" s="15">
        <v>0</v>
      </c>
      <c r="E28" s="24">
        <v>487000</v>
      </c>
      <c r="F28" s="18">
        <v>0</v>
      </c>
    </row>
    <row r="29" spans="1:6" x14ac:dyDescent="0.25">
      <c r="A29" s="3" t="s">
        <v>24</v>
      </c>
      <c r="B29" s="15">
        <v>838100</v>
      </c>
      <c r="C29" s="15">
        <v>0</v>
      </c>
      <c r="D29" s="15">
        <v>0</v>
      </c>
      <c r="E29" s="24">
        <v>0</v>
      </c>
      <c r="F29" s="18">
        <v>0</v>
      </c>
    </row>
    <row r="30" spans="1:6" x14ac:dyDescent="0.25">
      <c r="A30" s="3" t="s">
        <v>25</v>
      </c>
      <c r="B30" s="15">
        <v>1106800</v>
      </c>
      <c r="C30" s="15">
        <v>0</v>
      </c>
      <c r="D30" s="15">
        <v>0</v>
      </c>
      <c r="E30" s="24">
        <v>0</v>
      </c>
      <c r="F30" s="18">
        <v>0</v>
      </c>
    </row>
    <row r="31" spans="1:6" x14ac:dyDescent="0.25">
      <c r="A31" s="3" t="s">
        <v>26</v>
      </c>
      <c r="B31" s="15">
        <v>904100</v>
      </c>
      <c r="C31" s="15">
        <v>0</v>
      </c>
      <c r="D31" s="15">
        <v>0</v>
      </c>
      <c r="E31" s="24">
        <v>1288000</v>
      </c>
      <c r="F31" s="18">
        <v>0</v>
      </c>
    </row>
    <row r="32" spans="1:6" x14ac:dyDescent="0.25">
      <c r="A32" s="3" t="s">
        <v>27</v>
      </c>
      <c r="B32" s="15">
        <v>1354700</v>
      </c>
      <c r="C32" s="15">
        <v>0</v>
      </c>
      <c r="D32" s="15">
        <v>0</v>
      </c>
      <c r="E32" s="24">
        <v>0</v>
      </c>
      <c r="F32" s="18">
        <v>0</v>
      </c>
    </row>
    <row r="33" spans="1:6" x14ac:dyDescent="0.25">
      <c r="A33" s="3" t="s">
        <v>28</v>
      </c>
      <c r="B33" s="15">
        <v>1918000</v>
      </c>
      <c r="C33" s="15">
        <v>0</v>
      </c>
      <c r="D33" s="15">
        <v>0</v>
      </c>
      <c r="E33" s="24">
        <v>530000</v>
      </c>
      <c r="F33" s="18">
        <v>0</v>
      </c>
    </row>
    <row r="34" spans="1:6" x14ac:dyDescent="0.25">
      <c r="A34" s="3" t="s">
        <v>29</v>
      </c>
      <c r="B34" s="15">
        <v>326200.00000000006</v>
      </c>
      <c r="C34" s="15">
        <v>0</v>
      </c>
      <c r="D34" s="15">
        <v>0</v>
      </c>
      <c r="E34" s="24">
        <v>3200000</v>
      </c>
      <c r="F34" s="18">
        <v>0</v>
      </c>
    </row>
    <row r="35" spans="1:6" x14ac:dyDescent="0.25">
      <c r="A35" s="3" t="s">
        <v>30</v>
      </c>
      <c r="B35" s="15">
        <v>693100</v>
      </c>
      <c r="C35" s="15">
        <v>0</v>
      </c>
      <c r="D35" s="15">
        <v>0</v>
      </c>
      <c r="E35" s="24">
        <v>4500000</v>
      </c>
      <c r="F35" s="18">
        <v>0</v>
      </c>
    </row>
    <row r="36" spans="1:6" x14ac:dyDescent="0.25">
      <c r="A36" s="3" t="s">
        <v>31</v>
      </c>
      <c r="B36" s="15">
        <v>1365400</v>
      </c>
      <c r="C36" s="15">
        <v>0</v>
      </c>
      <c r="D36" s="15">
        <v>0</v>
      </c>
      <c r="E36" s="24">
        <v>4080000</v>
      </c>
      <c r="F36" s="18">
        <v>0</v>
      </c>
    </row>
    <row r="37" spans="1:6" x14ac:dyDescent="0.25">
      <c r="A37" s="3" t="s">
        <v>32</v>
      </c>
      <c r="B37" s="15">
        <v>1073200</v>
      </c>
      <c r="C37" s="15">
        <v>0</v>
      </c>
      <c r="D37" s="15">
        <v>0</v>
      </c>
      <c r="E37" s="24">
        <v>4116000</v>
      </c>
      <c r="F37" s="18">
        <v>0</v>
      </c>
    </row>
    <row r="38" spans="1:6" x14ac:dyDescent="0.25">
      <c r="A38" s="3" t="s">
        <v>33</v>
      </c>
      <c r="B38" s="15">
        <v>300800</v>
      </c>
      <c r="C38" s="15">
        <v>0</v>
      </c>
      <c r="D38" s="15">
        <v>0</v>
      </c>
      <c r="E38" s="24">
        <v>0</v>
      </c>
      <c r="F38" s="18">
        <v>0</v>
      </c>
    </row>
    <row r="39" spans="1:6" x14ac:dyDescent="0.25">
      <c r="A39" s="3" t="s">
        <v>34</v>
      </c>
      <c r="B39" s="15">
        <v>387300</v>
      </c>
      <c r="C39" s="15">
        <v>0</v>
      </c>
      <c r="D39" s="15">
        <v>0</v>
      </c>
      <c r="E39" s="24">
        <v>1248000</v>
      </c>
      <c r="F39" s="18">
        <v>0</v>
      </c>
    </row>
    <row r="40" spans="1:6" x14ac:dyDescent="0.25">
      <c r="A40" s="3" t="s">
        <v>35</v>
      </c>
      <c r="B40" s="15">
        <v>739400</v>
      </c>
      <c r="C40" s="15">
        <v>0</v>
      </c>
      <c r="D40" s="15">
        <v>0</v>
      </c>
      <c r="E40" s="24">
        <v>0</v>
      </c>
      <c r="F40" s="18">
        <v>0</v>
      </c>
    </row>
    <row r="41" spans="1:6" x14ac:dyDescent="0.25">
      <c r="A41" s="3" t="s">
        <v>36</v>
      </c>
      <c r="B41" s="15">
        <v>1227300</v>
      </c>
      <c r="C41" s="15">
        <v>0</v>
      </c>
      <c r="D41" s="15">
        <v>0</v>
      </c>
      <c r="E41" s="24">
        <v>0</v>
      </c>
      <c r="F41" s="18">
        <v>0</v>
      </c>
    </row>
    <row r="42" spans="1:6" x14ac:dyDescent="0.25">
      <c r="A42" s="3" t="s">
        <v>37</v>
      </c>
      <c r="B42" s="15">
        <v>2277100</v>
      </c>
      <c r="C42" s="15">
        <v>0</v>
      </c>
      <c r="D42" s="15">
        <v>0</v>
      </c>
      <c r="E42" s="24">
        <v>1853000</v>
      </c>
      <c r="F42" s="18">
        <v>0</v>
      </c>
    </row>
    <row r="43" spans="1:6" x14ac:dyDescent="0.25">
      <c r="A43" s="3" t="s">
        <v>38</v>
      </c>
      <c r="B43" s="15">
        <v>1793300.0000000002</v>
      </c>
      <c r="C43" s="15">
        <v>0</v>
      </c>
      <c r="D43" s="15">
        <v>0</v>
      </c>
      <c r="E43" s="24">
        <v>1200000</v>
      </c>
      <c r="F43" s="18">
        <v>0</v>
      </c>
    </row>
    <row r="44" spans="1:6" x14ac:dyDescent="0.25">
      <c r="A44" s="3" t="s">
        <v>39</v>
      </c>
      <c r="B44" s="15">
        <v>516900.00000000012</v>
      </c>
      <c r="C44" s="15">
        <v>0</v>
      </c>
      <c r="D44" s="15">
        <v>0</v>
      </c>
      <c r="E44" s="24">
        <v>0</v>
      </c>
      <c r="F44" s="18">
        <v>0</v>
      </c>
    </row>
    <row r="45" spans="1:6" x14ac:dyDescent="0.25">
      <c r="A45" s="3" t="s">
        <v>40</v>
      </c>
      <c r="B45" s="15">
        <v>2415100</v>
      </c>
      <c r="C45" s="15">
        <v>0</v>
      </c>
      <c r="D45" s="15">
        <v>0</v>
      </c>
      <c r="E45" s="24">
        <v>0</v>
      </c>
      <c r="F45" s="18">
        <v>0</v>
      </c>
    </row>
    <row r="46" spans="1:6" x14ac:dyDescent="0.25">
      <c r="A46" s="3" t="s">
        <v>41</v>
      </c>
      <c r="B46" s="15">
        <v>67400</v>
      </c>
      <c r="C46" s="15">
        <v>0</v>
      </c>
      <c r="D46" s="15">
        <v>0</v>
      </c>
      <c r="E46" s="24">
        <v>936000</v>
      </c>
      <c r="F46" s="18">
        <v>0</v>
      </c>
    </row>
    <row r="47" spans="1:6" x14ac:dyDescent="0.25">
      <c r="A47" s="3" t="s">
        <v>42</v>
      </c>
      <c r="B47" s="15">
        <v>2663000</v>
      </c>
      <c r="C47" s="15">
        <v>0</v>
      </c>
      <c r="D47" s="15">
        <v>0</v>
      </c>
      <c r="E47" s="24">
        <v>3000000</v>
      </c>
      <c r="F47" s="18">
        <v>0</v>
      </c>
    </row>
    <row r="48" spans="1:6" x14ac:dyDescent="0.25">
      <c r="A48" s="3" t="s">
        <v>43</v>
      </c>
      <c r="B48" s="15">
        <v>1791000</v>
      </c>
      <c r="C48" s="15">
        <v>0</v>
      </c>
      <c r="D48" s="15">
        <v>0</v>
      </c>
      <c r="E48" s="24">
        <v>8342000</v>
      </c>
      <c r="F48" s="18">
        <v>0</v>
      </c>
    </row>
    <row r="49" spans="1:6" x14ac:dyDescent="0.25">
      <c r="A49" s="3" t="s">
        <v>44</v>
      </c>
      <c r="B49" s="15">
        <v>2906500</v>
      </c>
      <c r="C49" s="15">
        <v>0</v>
      </c>
      <c r="D49" s="15">
        <v>0</v>
      </c>
      <c r="E49" s="24">
        <v>7000000</v>
      </c>
      <c r="F49" s="18">
        <v>0</v>
      </c>
    </row>
    <row r="50" spans="1:6" x14ac:dyDescent="0.25">
      <c r="A50" s="3" t="s">
        <v>45</v>
      </c>
      <c r="B50" s="15">
        <v>1526200</v>
      </c>
      <c r="C50" s="15">
        <v>0</v>
      </c>
      <c r="D50" s="15">
        <v>0</v>
      </c>
      <c r="E50" s="24">
        <v>0</v>
      </c>
      <c r="F50" s="18">
        <v>0</v>
      </c>
    </row>
    <row r="51" spans="1:6" x14ac:dyDescent="0.25">
      <c r="A51" s="3" t="s">
        <v>46</v>
      </c>
      <c r="B51" s="15">
        <v>3937900</v>
      </c>
      <c r="C51" s="15">
        <v>0</v>
      </c>
      <c r="D51" s="15">
        <v>0</v>
      </c>
      <c r="E51" s="24">
        <v>0</v>
      </c>
      <c r="F51" s="18">
        <v>0</v>
      </c>
    </row>
    <row r="52" spans="1:6" x14ac:dyDescent="0.25">
      <c r="A52" s="3" t="s">
        <v>47</v>
      </c>
      <c r="B52" s="15">
        <v>845000</v>
      </c>
      <c r="C52" s="15">
        <v>0</v>
      </c>
      <c r="D52" s="15">
        <v>0</v>
      </c>
      <c r="E52" s="24">
        <v>1770000</v>
      </c>
      <c r="F52" s="18">
        <v>0</v>
      </c>
    </row>
    <row r="53" spans="1:6" x14ac:dyDescent="0.25">
      <c r="A53" s="3" t="s">
        <v>48</v>
      </c>
      <c r="B53" s="15">
        <v>2470900</v>
      </c>
      <c r="C53" s="15">
        <v>0</v>
      </c>
      <c r="D53" s="15">
        <v>59760.34</v>
      </c>
      <c r="E53" s="24">
        <v>4262000</v>
      </c>
      <c r="F53" s="18">
        <v>0</v>
      </c>
    </row>
    <row r="54" spans="1:6" x14ac:dyDescent="0.25">
      <c r="A54" s="3" t="s">
        <v>49</v>
      </c>
      <c r="B54" s="15">
        <v>1486000</v>
      </c>
      <c r="C54" s="15">
        <v>0</v>
      </c>
      <c r="D54" s="15">
        <v>29993.23</v>
      </c>
      <c r="E54" s="24">
        <v>17085000</v>
      </c>
      <c r="F54" s="18">
        <v>0</v>
      </c>
    </row>
    <row r="55" spans="1:6" x14ac:dyDescent="0.25">
      <c r="A55" s="3" t="s">
        <v>50</v>
      </c>
      <c r="B55" s="15">
        <v>4661600</v>
      </c>
      <c r="C55" s="15">
        <v>0</v>
      </c>
      <c r="D55" s="15">
        <v>59801</v>
      </c>
      <c r="E55" s="24">
        <v>9000000</v>
      </c>
      <c r="F55" s="18">
        <v>0</v>
      </c>
    </row>
    <row r="56" spans="1:6" x14ac:dyDescent="0.25">
      <c r="A56" s="3" t="s">
        <v>51</v>
      </c>
      <c r="B56" s="15">
        <v>2160000</v>
      </c>
      <c r="C56" s="15">
        <v>0</v>
      </c>
      <c r="D56" s="15">
        <v>0</v>
      </c>
      <c r="E56" s="24">
        <v>8522000</v>
      </c>
      <c r="F56" s="18">
        <v>0</v>
      </c>
    </row>
    <row r="57" spans="1:6" x14ac:dyDescent="0.25">
      <c r="A57" s="3" t="s">
        <v>52</v>
      </c>
      <c r="B57" s="15">
        <v>3000500</v>
      </c>
      <c r="C57" s="15">
        <v>0</v>
      </c>
      <c r="D57" s="15">
        <v>0</v>
      </c>
      <c r="E57" s="24">
        <v>0</v>
      </c>
      <c r="F57" s="18">
        <v>0</v>
      </c>
    </row>
    <row r="58" spans="1:6" x14ac:dyDescent="0.25">
      <c r="A58" s="3" t="s">
        <v>53</v>
      </c>
      <c r="B58" s="15">
        <v>1986300</v>
      </c>
      <c r="C58" s="15">
        <v>0</v>
      </c>
      <c r="D58" s="15">
        <v>0</v>
      </c>
      <c r="E58" s="24">
        <v>7400000</v>
      </c>
      <c r="F58" s="18">
        <v>0</v>
      </c>
    </row>
    <row r="59" spans="1:6" x14ac:dyDescent="0.25">
      <c r="A59" s="3" t="s">
        <v>54</v>
      </c>
      <c r="B59" s="15">
        <v>5584900</v>
      </c>
      <c r="C59" s="15">
        <v>0</v>
      </c>
      <c r="D59" s="15">
        <v>1166748</v>
      </c>
      <c r="E59" s="24">
        <v>4092000</v>
      </c>
      <c r="F59" s="18">
        <v>0</v>
      </c>
    </row>
    <row r="60" spans="1:6" x14ac:dyDescent="0.25">
      <c r="A60" s="3" t="s">
        <v>55</v>
      </c>
      <c r="B60" s="15">
        <v>1071200</v>
      </c>
      <c r="C60" s="15">
        <v>0</v>
      </c>
      <c r="D60" s="15">
        <v>0</v>
      </c>
      <c r="E60" s="24">
        <v>3500000</v>
      </c>
      <c r="F60" s="18">
        <v>0</v>
      </c>
    </row>
    <row r="61" spans="1:6" x14ac:dyDescent="0.25">
      <c r="A61" s="3" t="s">
        <v>56</v>
      </c>
      <c r="B61" s="15">
        <v>7200300</v>
      </c>
      <c r="C61" s="15">
        <v>0</v>
      </c>
      <c r="D61" s="15">
        <v>1256635</v>
      </c>
      <c r="E61" s="24">
        <v>0</v>
      </c>
      <c r="F61" s="18">
        <v>0</v>
      </c>
    </row>
    <row r="62" spans="1:6" x14ac:dyDescent="0.25">
      <c r="A62" s="3" t="s">
        <v>57</v>
      </c>
      <c r="B62" s="15">
        <v>6369600</v>
      </c>
      <c r="C62" s="15">
        <v>250000</v>
      </c>
      <c r="D62" s="15">
        <v>285434</v>
      </c>
      <c r="E62" s="24">
        <v>26850000</v>
      </c>
      <c r="F62" s="18">
        <v>0</v>
      </c>
    </row>
    <row r="63" spans="1:6" x14ac:dyDescent="0.25">
      <c r="A63" s="3" t="s">
        <v>58</v>
      </c>
      <c r="B63" s="15">
        <v>3560200</v>
      </c>
      <c r="C63" s="15">
        <v>0</v>
      </c>
      <c r="D63" s="15">
        <v>0</v>
      </c>
      <c r="E63" s="24">
        <v>0</v>
      </c>
      <c r="F63" s="18">
        <v>0</v>
      </c>
    </row>
    <row r="64" spans="1:6" x14ac:dyDescent="0.25">
      <c r="A64" s="3" t="s">
        <v>59</v>
      </c>
      <c r="B64" s="15">
        <v>1966600</v>
      </c>
      <c r="C64" s="15">
        <v>0</v>
      </c>
      <c r="D64" s="15">
        <v>12197</v>
      </c>
      <c r="E64" s="24">
        <v>0</v>
      </c>
      <c r="F64" s="18">
        <v>0</v>
      </c>
    </row>
    <row r="65" spans="1:6" x14ac:dyDescent="0.25">
      <c r="A65" s="3" t="s">
        <v>60</v>
      </c>
      <c r="B65" s="15">
        <v>1526300.0000000002</v>
      </c>
      <c r="C65" s="15">
        <v>0</v>
      </c>
      <c r="D65" s="15">
        <v>0</v>
      </c>
      <c r="E65" s="24">
        <v>2000000</v>
      </c>
      <c r="F65" s="18">
        <v>0</v>
      </c>
    </row>
    <row r="66" spans="1:6" x14ac:dyDescent="0.25">
      <c r="A66" s="3" t="s">
        <v>61</v>
      </c>
      <c r="B66" s="15">
        <v>1050400</v>
      </c>
      <c r="C66" s="15">
        <v>0</v>
      </c>
      <c r="D66" s="15">
        <v>0</v>
      </c>
      <c r="E66" s="24">
        <v>0</v>
      </c>
      <c r="F66" s="18">
        <v>0</v>
      </c>
    </row>
    <row r="67" spans="1:6" x14ac:dyDescent="0.25">
      <c r="A67" s="3" t="s">
        <v>62</v>
      </c>
      <c r="B67" s="15">
        <v>1842200</v>
      </c>
      <c r="C67" s="15">
        <v>0</v>
      </c>
      <c r="D67" s="15">
        <v>0</v>
      </c>
      <c r="E67" s="24">
        <v>1900000</v>
      </c>
      <c r="F67" s="18">
        <v>0</v>
      </c>
    </row>
    <row r="68" spans="1:6" x14ac:dyDescent="0.25">
      <c r="A68" s="3" t="s">
        <v>63</v>
      </c>
      <c r="B68" s="15">
        <v>1268700</v>
      </c>
      <c r="C68" s="15">
        <v>0</v>
      </c>
      <c r="D68" s="15">
        <v>0</v>
      </c>
      <c r="E68" s="24">
        <v>0</v>
      </c>
      <c r="F68" s="18">
        <v>0</v>
      </c>
    </row>
    <row r="69" spans="1:6" x14ac:dyDescent="0.25">
      <c r="A69" s="3" t="s">
        <v>64</v>
      </c>
      <c r="B69" s="15">
        <v>1528500</v>
      </c>
      <c r="C69" s="15">
        <v>0</v>
      </c>
      <c r="D69" s="15">
        <v>30000</v>
      </c>
      <c r="E69" s="24">
        <v>0</v>
      </c>
      <c r="F69" s="18">
        <v>0</v>
      </c>
    </row>
    <row r="70" spans="1:6" x14ac:dyDescent="0.25">
      <c r="A70" s="3" t="s">
        <v>65</v>
      </c>
      <c r="B70" s="15">
        <v>4308800</v>
      </c>
      <c r="C70" s="15">
        <v>0</v>
      </c>
      <c r="D70" s="15">
        <v>314871.99</v>
      </c>
      <c r="E70" s="24">
        <v>4000000</v>
      </c>
      <c r="F70" s="18">
        <v>0</v>
      </c>
    </row>
    <row r="71" spans="1:6" x14ac:dyDescent="0.25">
      <c r="A71" s="3" t="s">
        <v>66</v>
      </c>
      <c r="B71" s="15">
        <v>2261000</v>
      </c>
      <c r="C71" s="15">
        <v>0</v>
      </c>
      <c r="D71" s="15">
        <v>0</v>
      </c>
      <c r="E71" s="24">
        <v>4880000</v>
      </c>
      <c r="F71" s="18">
        <v>0</v>
      </c>
    </row>
    <row r="72" spans="1:6" x14ac:dyDescent="0.25">
      <c r="A72" s="3" t="s">
        <v>67</v>
      </c>
      <c r="B72" s="15">
        <v>6512500</v>
      </c>
      <c r="C72" s="15">
        <v>0</v>
      </c>
      <c r="D72" s="15">
        <v>0</v>
      </c>
      <c r="E72" s="24">
        <v>13500000</v>
      </c>
      <c r="F72" s="18">
        <v>0</v>
      </c>
    </row>
    <row r="73" spans="1:6" x14ac:dyDescent="0.25">
      <c r="A73" s="3" t="s">
        <v>68</v>
      </c>
      <c r="B73" s="15">
        <v>23992700</v>
      </c>
      <c r="C73" s="15">
        <v>0</v>
      </c>
      <c r="D73" s="15">
        <v>172384</v>
      </c>
      <c r="E73" s="24">
        <v>9848000</v>
      </c>
      <c r="F73" s="18">
        <v>0</v>
      </c>
    </row>
    <row r="74" spans="1:6" x14ac:dyDescent="0.25">
      <c r="A74" s="3" t="s">
        <v>69</v>
      </c>
      <c r="B74" s="15">
        <v>14762100</v>
      </c>
      <c r="C74" s="15">
        <v>0</v>
      </c>
      <c r="D74" s="15">
        <v>0</v>
      </c>
      <c r="E74" s="24">
        <v>3308000</v>
      </c>
      <c r="F74" s="18">
        <v>0</v>
      </c>
    </row>
    <row r="75" spans="1:6" x14ac:dyDescent="0.25">
      <c r="A75" s="3" t="s">
        <v>70</v>
      </c>
      <c r="B75" s="15">
        <v>14289500</v>
      </c>
      <c r="C75" s="15">
        <v>0</v>
      </c>
      <c r="D75" s="15">
        <v>0</v>
      </c>
      <c r="E75" s="24">
        <v>22229000</v>
      </c>
      <c r="F75" s="18">
        <v>0</v>
      </c>
    </row>
    <row r="76" spans="1:6" x14ac:dyDescent="0.25">
      <c r="A76" s="3" t="s">
        <v>71</v>
      </c>
      <c r="B76" s="15">
        <v>1190500</v>
      </c>
      <c r="C76" s="15">
        <v>0</v>
      </c>
      <c r="D76" s="15">
        <v>0</v>
      </c>
      <c r="E76" s="24">
        <v>3000000</v>
      </c>
      <c r="F76" s="18">
        <v>0</v>
      </c>
    </row>
    <row r="77" spans="1:6" x14ac:dyDescent="0.25">
      <c r="A77" s="3" t="s">
        <v>72</v>
      </c>
      <c r="B77" s="15">
        <v>4804000</v>
      </c>
      <c r="C77" s="15">
        <v>0</v>
      </c>
      <c r="D77" s="15">
        <v>316419</v>
      </c>
      <c r="E77" s="24">
        <v>10000000</v>
      </c>
      <c r="F77" s="18">
        <v>0</v>
      </c>
    </row>
    <row r="78" spans="1:6" x14ac:dyDescent="0.25">
      <c r="A78" s="3" t="s">
        <v>73</v>
      </c>
      <c r="B78" s="15">
        <v>3623200.0000000005</v>
      </c>
      <c r="C78" s="15">
        <v>0</v>
      </c>
      <c r="D78" s="15">
        <v>114027</v>
      </c>
      <c r="E78" s="24">
        <v>20520000</v>
      </c>
      <c r="F78" s="18">
        <v>0</v>
      </c>
    </row>
    <row r="79" spans="1:6" x14ac:dyDescent="0.25">
      <c r="A79" s="3" t="s">
        <v>74</v>
      </c>
      <c r="B79" s="15">
        <v>17792900</v>
      </c>
      <c r="C79" s="15">
        <v>0</v>
      </c>
      <c r="D79" s="15">
        <v>88088</v>
      </c>
      <c r="E79" s="24">
        <v>4500000</v>
      </c>
      <c r="F79" s="18">
        <v>0</v>
      </c>
    </row>
    <row r="80" spans="1:6" x14ac:dyDescent="0.25">
      <c r="A80" s="3" t="s">
        <v>75</v>
      </c>
      <c r="B80" s="15">
        <v>14688100</v>
      </c>
      <c r="C80" s="15">
        <v>0</v>
      </c>
      <c r="D80" s="15">
        <v>128978</v>
      </c>
      <c r="E80" s="24">
        <v>3220000</v>
      </c>
      <c r="F80" s="18">
        <v>0</v>
      </c>
    </row>
    <row r="81" spans="1:6" x14ac:dyDescent="0.25">
      <c r="A81" s="3" t="s">
        <v>76</v>
      </c>
      <c r="B81" s="15">
        <v>11888500</v>
      </c>
      <c r="C81" s="15">
        <v>0</v>
      </c>
      <c r="D81" s="15">
        <v>5000</v>
      </c>
      <c r="E81" s="24">
        <v>0</v>
      </c>
      <c r="F81" s="18">
        <v>0</v>
      </c>
    </row>
    <row r="82" spans="1:6" x14ac:dyDescent="0.25">
      <c r="A82" s="3" t="s">
        <v>77</v>
      </c>
      <c r="B82" s="15">
        <v>1901200</v>
      </c>
      <c r="C82" s="15">
        <v>0</v>
      </c>
      <c r="D82" s="15">
        <v>0</v>
      </c>
      <c r="E82" s="24">
        <v>1080000</v>
      </c>
      <c r="F82" s="18">
        <v>0</v>
      </c>
    </row>
    <row r="83" spans="1:6" x14ac:dyDescent="0.25">
      <c r="A83" s="3" t="s">
        <v>78</v>
      </c>
      <c r="B83" s="15">
        <v>1630700</v>
      </c>
      <c r="C83" s="15">
        <v>0</v>
      </c>
      <c r="D83" s="15">
        <v>0</v>
      </c>
      <c r="E83" s="24">
        <v>17000000</v>
      </c>
      <c r="F83" s="18">
        <v>0</v>
      </c>
    </row>
    <row r="84" spans="1:6" x14ac:dyDescent="0.25">
      <c r="A84" s="3" t="s">
        <v>79</v>
      </c>
      <c r="B84" s="15">
        <v>2129900</v>
      </c>
      <c r="C84" s="15">
        <v>0</v>
      </c>
      <c r="D84" s="15">
        <v>0</v>
      </c>
      <c r="E84" s="24">
        <v>1113000</v>
      </c>
      <c r="F84" s="18">
        <v>0</v>
      </c>
    </row>
    <row r="85" spans="1:6" x14ac:dyDescent="0.25">
      <c r="A85" s="3" t="s">
        <v>80</v>
      </c>
      <c r="B85" s="15">
        <v>2162000</v>
      </c>
      <c r="C85" s="15">
        <v>0</v>
      </c>
      <c r="D85" s="15">
        <v>0</v>
      </c>
      <c r="E85" s="24">
        <v>15000000</v>
      </c>
      <c r="F85" s="18">
        <v>0</v>
      </c>
    </row>
    <row r="86" spans="1:6" x14ac:dyDescent="0.25">
      <c r="A86" s="3" t="s">
        <v>81</v>
      </c>
      <c r="B86" s="15">
        <v>1875800</v>
      </c>
      <c r="C86" s="15">
        <v>0</v>
      </c>
      <c r="D86" s="15">
        <v>0</v>
      </c>
      <c r="E86" s="24">
        <v>10000000</v>
      </c>
      <c r="F86" s="18">
        <v>0</v>
      </c>
    </row>
    <row r="87" spans="1:6" x14ac:dyDescent="0.25">
      <c r="A87" s="3" t="s">
        <v>82</v>
      </c>
      <c r="B87" s="15">
        <v>15534200</v>
      </c>
      <c r="C87" s="15">
        <v>0</v>
      </c>
      <c r="D87" s="15">
        <v>0</v>
      </c>
      <c r="E87" s="24">
        <v>12266000</v>
      </c>
      <c r="F87" s="18">
        <v>0</v>
      </c>
    </row>
    <row r="88" spans="1:6" x14ac:dyDescent="0.25">
      <c r="A88" s="3" t="s">
        <v>83</v>
      </c>
      <c r="B88" s="15">
        <v>2427400</v>
      </c>
      <c r="C88" s="15">
        <v>0</v>
      </c>
      <c r="D88" s="15">
        <v>99662</v>
      </c>
      <c r="E88" s="24">
        <v>0</v>
      </c>
      <c r="F88" s="18">
        <v>0</v>
      </c>
    </row>
    <row r="89" spans="1:6" x14ac:dyDescent="0.25">
      <c r="A89" s="3" t="s">
        <v>84</v>
      </c>
      <c r="B89" s="15">
        <v>3998700</v>
      </c>
      <c r="C89" s="15">
        <v>0</v>
      </c>
      <c r="D89" s="15">
        <v>90015</v>
      </c>
      <c r="E89" s="24">
        <v>4889000</v>
      </c>
      <c r="F89" s="18">
        <v>0</v>
      </c>
    </row>
    <row r="90" spans="1:6" x14ac:dyDescent="0.25">
      <c r="A90" s="3" t="s">
        <v>85</v>
      </c>
      <c r="B90" s="15">
        <v>12231000</v>
      </c>
      <c r="C90" s="15">
        <v>0</v>
      </c>
      <c r="D90" s="15">
        <v>0</v>
      </c>
      <c r="E90" s="24">
        <v>0</v>
      </c>
      <c r="F90" s="18">
        <v>0</v>
      </c>
    </row>
    <row r="91" spans="1:6" x14ac:dyDescent="0.25">
      <c r="A91" s="3" t="s">
        <v>86</v>
      </c>
      <c r="B91" s="15">
        <v>3490200</v>
      </c>
      <c r="C91" s="15">
        <v>0</v>
      </c>
      <c r="D91" s="15">
        <v>0</v>
      </c>
      <c r="E91" s="24">
        <v>4147000</v>
      </c>
      <c r="F91" s="18">
        <v>0</v>
      </c>
    </row>
    <row r="92" spans="1:6" x14ac:dyDescent="0.25">
      <c r="A92" s="3" t="s">
        <v>87</v>
      </c>
      <c r="B92" s="15">
        <v>16794800</v>
      </c>
      <c r="C92" s="15">
        <v>0</v>
      </c>
      <c r="D92" s="15">
        <v>0</v>
      </c>
      <c r="E92" s="24">
        <v>29906000</v>
      </c>
      <c r="F92" s="18">
        <v>0</v>
      </c>
    </row>
    <row r="93" spans="1:6" x14ac:dyDescent="0.25">
      <c r="A93" s="3" t="s">
        <v>88</v>
      </c>
      <c r="B93" s="15">
        <v>11813850</v>
      </c>
      <c r="C93" s="15">
        <v>475200</v>
      </c>
      <c r="D93" s="15">
        <v>640500</v>
      </c>
      <c r="E93" s="24">
        <v>8310000</v>
      </c>
      <c r="F93" s="18">
        <v>10000000</v>
      </c>
    </row>
    <row r="94" spans="1:6" x14ac:dyDescent="0.25">
      <c r="A94" s="3" t="s">
        <v>89</v>
      </c>
      <c r="B94" s="15">
        <v>5501200.0000000009</v>
      </c>
      <c r="C94" s="15">
        <v>58571</v>
      </c>
      <c r="D94" s="15">
        <v>319573</v>
      </c>
      <c r="E94" s="24">
        <v>640930</v>
      </c>
      <c r="F94" s="18">
        <v>0</v>
      </c>
    </row>
    <row r="95" spans="1:6" x14ac:dyDescent="0.25">
      <c r="A95" s="3" t="s">
        <v>90</v>
      </c>
      <c r="B95" s="15">
        <v>13678600</v>
      </c>
      <c r="C95" s="15">
        <v>0</v>
      </c>
      <c r="D95" s="15">
        <v>0</v>
      </c>
      <c r="E95" s="24">
        <v>7500000</v>
      </c>
      <c r="F95" s="18">
        <v>0</v>
      </c>
    </row>
    <row r="96" spans="1:6" ht="15.75" thickBot="1" x14ac:dyDescent="0.3">
      <c r="A96" s="3" t="s">
        <v>91</v>
      </c>
      <c r="B96" s="15">
        <v>2285000</v>
      </c>
      <c r="C96" s="15">
        <v>0</v>
      </c>
      <c r="D96" s="15">
        <v>157747</v>
      </c>
      <c r="E96" s="24">
        <v>2270000</v>
      </c>
      <c r="F96" s="18">
        <v>0</v>
      </c>
    </row>
    <row r="97" spans="1:6" ht="17.25" thickTop="1" thickBot="1" x14ac:dyDescent="0.3">
      <c r="A97" s="4" t="s">
        <v>92</v>
      </c>
      <c r="B97" s="5">
        <f>SUM(B5:B96)</f>
        <v>333154850</v>
      </c>
      <c r="C97" s="5">
        <f>SUM(C5:C96)</f>
        <v>783771</v>
      </c>
      <c r="D97" s="5">
        <f>SUM(D5:D96)</f>
        <v>5357833.5600000005</v>
      </c>
      <c r="E97" s="5">
        <f>SUM(E5:E96)</f>
        <v>392766930</v>
      </c>
      <c r="F97" s="19">
        <f>SUM(F5:F96)</f>
        <v>10000000</v>
      </c>
    </row>
    <row r="98" spans="1:6" ht="16.5" thickTop="1" thickBot="1" x14ac:dyDescent="0.3">
      <c r="A98" s="3" t="s">
        <v>93</v>
      </c>
      <c r="B98" s="16">
        <v>0</v>
      </c>
      <c r="C98" s="15">
        <v>0</v>
      </c>
      <c r="D98" s="15">
        <v>85331</v>
      </c>
      <c r="E98" s="24">
        <v>0</v>
      </c>
      <c r="F98" s="20">
        <v>0</v>
      </c>
    </row>
    <row r="99" spans="1:6" ht="17.25" thickTop="1" thickBot="1" x14ac:dyDescent="0.3">
      <c r="A99" s="4" t="s">
        <v>109</v>
      </c>
      <c r="B99" s="5">
        <f>SUM(B98)</f>
        <v>0</v>
      </c>
      <c r="C99" s="5">
        <f>SUM(C98)</f>
        <v>0</v>
      </c>
      <c r="D99" s="5">
        <f>SUM(D98)</f>
        <v>85331</v>
      </c>
      <c r="E99" s="5"/>
      <c r="F99" s="19">
        <f>SUM(F98)</f>
        <v>0</v>
      </c>
    </row>
    <row r="100" spans="1:6" ht="16.5" thickTop="1" thickBot="1" x14ac:dyDescent="0.3">
      <c r="A100" s="3" t="s">
        <v>94</v>
      </c>
      <c r="B100" s="16">
        <v>0</v>
      </c>
      <c r="C100" s="15">
        <v>0</v>
      </c>
      <c r="D100" s="15">
        <v>614500</v>
      </c>
      <c r="E100" s="24">
        <v>0</v>
      </c>
      <c r="F100" s="20">
        <v>0</v>
      </c>
    </row>
    <row r="101" spans="1:6" s="6" customFormat="1" ht="17.25" thickTop="1" thickBot="1" x14ac:dyDescent="0.3">
      <c r="A101" s="4" t="s">
        <v>95</v>
      </c>
      <c r="B101" s="5">
        <f>SUM(B100)</f>
        <v>0</v>
      </c>
      <c r="C101" s="5">
        <f>SUM(C100)</f>
        <v>0</v>
      </c>
      <c r="D101" s="5">
        <f>SUM(D100)</f>
        <v>614500</v>
      </c>
      <c r="E101" s="5"/>
      <c r="F101" s="19">
        <f>SUM(F100)</f>
        <v>0</v>
      </c>
    </row>
    <row r="102" spans="1:6" ht="15.75" thickTop="1" x14ac:dyDescent="0.25">
      <c r="A102" s="3" t="s">
        <v>96</v>
      </c>
      <c r="B102" s="16">
        <v>0</v>
      </c>
      <c r="C102" s="15">
        <v>0</v>
      </c>
      <c r="D102" s="15">
        <v>0</v>
      </c>
      <c r="E102" s="24">
        <v>1609258.2</v>
      </c>
      <c r="F102" s="20">
        <v>0</v>
      </c>
    </row>
    <row r="103" spans="1:6" x14ac:dyDescent="0.25">
      <c r="A103" s="3" t="s">
        <v>97</v>
      </c>
      <c r="B103" s="16">
        <v>0</v>
      </c>
      <c r="C103" s="15">
        <v>0</v>
      </c>
      <c r="D103" s="15">
        <v>0</v>
      </c>
      <c r="E103" s="24">
        <v>2584000</v>
      </c>
      <c r="F103" s="20">
        <v>0</v>
      </c>
    </row>
    <row r="104" spans="1:6" x14ac:dyDescent="0.25">
      <c r="A104" s="3" t="s">
        <v>98</v>
      </c>
      <c r="B104" s="16">
        <v>0</v>
      </c>
      <c r="C104" s="15">
        <v>0</v>
      </c>
      <c r="D104" s="15">
        <v>0</v>
      </c>
      <c r="E104" s="24">
        <v>1900000</v>
      </c>
      <c r="F104" s="20">
        <v>0</v>
      </c>
    </row>
    <row r="105" spans="1:6" x14ac:dyDescent="0.25">
      <c r="A105" s="3" t="s">
        <v>99</v>
      </c>
      <c r="B105" s="16">
        <v>0</v>
      </c>
      <c r="C105" s="15">
        <v>0</v>
      </c>
      <c r="D105" s="15">
        <v>0</v>
      </c>
      <c r="E105" s="24">
        <v>37851594.159999996</v>
      </c>
      <c r="F105" s="20">
        <v>0</v>
      </c>
    </row>
    <row r="106" spans="1:6" x14ac:dyDescent="0.25">
      <c r="A106" s="3" t="s">
        <v>100</v>
      </c>
      <c r="B106" s="16">
        <v>0</v>
      </c>
      <c r="C106" s="15">
        <v>0</v>
      </c>
      <c r="D106" s="15">
        <v>0</v>
      </c>
      <c r="E106" s="24">
        <v>15142606.800000001</v>
      </c>
      <c r="F106" s="20">
        <v>0</v>
      </c>
    </row>
    <row r="107" spans="1:6" ht="15.75" thickBot="1" x14ac:dyDescent="0.3">
      <c r="A107" s="3" t="s">
        <v>101</v>
      </c>
      <c r="B107" s="16">
        <v>0</v>
      </c>
      <c r="C107" s="15">
        <v>0</v>
      </c>
      <c r="D107" s="15">
        <v>15000</v>
      </c>
      <c r="E107" s="24">
        <v>0</v>
      </c>
      <c r="F107" s="20">
        <v>0</v>
      </c>
    </row>
    <row r="108" spans="1:6" ht="17.25" thickTop="1" thickBot="1" x14ac:dyDescent="0.3">
      <c r="A108" s="4" t="s">
        <v>102</v>
      </c>
      <c r="B108" s="5">
        <f>SUM(B102:B107)</f>
        <v>0</v>
      </c>
      <c r="C108" s="5">
        <f>SUM(C102:C107)</f>
        <v>0</v>
      </c>
      <c r="D108" s="5">
        <f t="shared" ref="D108" si="0">SUM(D102:D107)</f>
        <v>15000</v>
      </c>
      <c r="E108" s="5">
        <f>SUM(E102:E107)</f>
        <v>59087459.159999996</v>
      </c>
      <c r="F108" s="19">
        <f>SUM(F102:F107)</f>
        <v>0</v>
      </c>
    </row>
    <row r="109" spans="1:6" ht="16.5" thickTop="1" thickBot="1" x14ac:dyDescent="0.3">
      <c r="A109" s="3" t="s">
        <v>103</v>
      </c>
      <c r="B109" s="16">
        <v>0</v>
      </c>
      <c r="C109" s="15">
        <v>0</v>
      </c>
      <c r="D109" s="15">
        <v>10000</v>
      </c>
      <c r="E109" s="24">
        <v>0</v>
      </c>
      <c r="F109" s="20">
        <v>0</v>
      </c>
    </row>
    <row r="110" spans="1:6" ht="17.25" thickTop="1" thickBot="1" x14ac:dyDescent="0.3">
      <c r="A110" s="7" t="s">
        <v>104</v>
      </c>
      <c r="B110" s="8">
        <f>SUM(B109)</f>
        <v>0</v>
      </c>
      <c r="C110" s="8">
        <f>SUM(C109)</f>
        <v>0</v>
      </c>
      <c r="D110" s="8">
        <f t="shared" ref="D110" si="1">SUM(D109)</f>
        <v>10000</v>
      </c>
      <c r="E110" s="8">
        <f t="shared" ref="E110" si="2">SUM(E109)</f>
        <v>0</v>
      </c>
      <c r="F110" s="21">
        <f>SUM(F109)</f>
        <v>0</v>
      </c>
    </row>
    <row r="111" spans="1:6" ht="37.5" customHeight="1" thickTop="1" thickBot="1" x14ac:dyDescent="0.3">
      <c r="A111" s="9" t="s">
        <v>105</v>
      </c>
      <c r="B111" s="10">
        <f>B97+B99+B101+B108+B110</f>
        <v>333154850</v>
      </c>
      <c r="C111" s="10">
        <f>C97+C99+C101+C108+C110</f>
        <v>783771</v>
      </c>
      <c r="D111" s="10">
        <f t="shared" ref="D111:E111" si="3">D97+D99+D101+D108+D110</f>
        <v>6082664.5600000005</v>
      </c>
      <c r="E111" s="10">
        <f t="shared" si="3"/>
        <v>451854389.15999997</v>
      </c>
      <c r="F111" s="22">
        <f t="shared" ref="F111" si="4">F97+F99+F101+F108+F110</f>
        <v>10000000</v>
      </c>
    </row>
    <row r="112" spans="1:6" x14ac:dyDescent="0.25">
      <c r="E112" s="12"/>
    </row>
    <row r="113" spans="4:4" x14ac:dyDescent="0.25">
      <c r="D113" s="12"/>
    </row>
  </sheetData>
  <mergeCells count="1">
    <mergeCell ref="A1:F3"/>
  </mergeCells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Ciok Katarzyna</dc:creator>
  <cp:lastModifiedBy>Siekierska Agata</cp:lastModifiedBy>
  <dcterms:created xsi:type="dcterms:W3CDTF">2021-10-27T12:22:34Z</dcterms:created>
  <dcterms:modified xsi:type="dcterms:W3CDTF">2021-10-29T15:14:42Z</dcterms:modified>
</cp:coreProperties>
</file>